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<sst xmlns="http://schemas.openxmlformats.org/spreadsheetml/2006/main" count="36" uniqueCount="35">
  <si>
    <t>d1(m)=</t>
  </si>
  <si>
    <t>d2(m)=</t>
  </si>
  <si>
    <t>d(m)=</t>
  </si>
  <si>
    <t>R(m)=</t>
  </si>
  <si>
    <t>K=</t>
  </si>
  <si>
    <t>h1(m)=</t>
  </si>
  <si>
    <t>h2(m)=</t>
  </si>
  <si>
    <t>h0(m)=</t>
  </si>
  <si>
    <t>f(GHz)=</t>
  </si>
  <si>
    <r>
      <t>Delta H</t>
    </r>
    <r>
      <rPr>
        <vertAlign val="subscript"/>
        <sz val="10"/>
        <rFont val="Arial"/>
        <family val="2"/>
      </rPr>
      <t>(k=1)</t>
    </r>
    <r>
      <rPr>
        <sz val="10"/>
        <rFont val="Arial"/>
        <family val="0"/>
      </rPr>
      <t xml:space="preserve"> =</t>
    </r>
  </si>
  <si>
    <r>
      <t>Delta H</t>
    </r>
    <r>
      <rPr>
        <vertAlign val="subscript"/>
        <sz val="10"/>
        <rFont val="Arial"/>
        <family val="2"/>
      </rPr>
      <t>(k=1)</t>
    </r>
    <r>
      <rPr>
        <sz val="10"/>
        <rFont val="Arial"/>
        <family val="2"/>
      </rPr>
      <t xml:space="preserve"> - r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=</t>
    </r>
  </si>
  <si>
    <r>
      <t>r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=</t>
    </r>
  </si>
  <si>
    <r>
      <t>Delta H</t>
    </r>
    <r>
      <rPr>
        <vertAlign val="subscript"/>
        <sz val="10"/>
        <rFont val="Arial"/>
        <family val="2"/>
      </rPr>
      <t>(k=0,7)</t>
    </r>
    <r>
      <rPr>
        <sz val="10"/>
        <rFont val="Arial"/>
        <family val="0"/>
      </rPr>
      <t xml:space="preserve"> =</t>
    </r>
  </si>
  <si>
    <r>
      <t>h</t>
    </r>
    <r>
      <rPr>
        <b/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= Altitude do ponto mais alto em relação ao nível do mar.</t>
    </r>
  </si>
  <si>
    <r>
      <t>h</t>
    </r>
    <r>
      <rPr>
        <b/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= Altitude do ponto mais baixo em relação ao nível do mar.</t>
    </r>
  </si>
  <si>
    <r>
      <t>h</t>
    </r>
    <r>
      <rPr>
        <b/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= Altitude do obstáculo em relação ao nível do mar.</t>
    </r>
  </si>
  <si>
    <r>
      <t>d</t>
    </r>
    <r>
      <rPr>
        <b/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= Distância do ponto mais alto ao obstáculo.</t>
    </r>
  </si>
  <si>
    <r>
      <t>d</t>
    </r>
    <r>
      <rPr>
        <b/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= Distância do ponto mais baixo ao obstáculo.</t>
    </r>
  </si>
  <si>
    <r>
      <t>d</t>
    </r>
    <r>
      <rPr>
        <sz val="10"/>
        <rFont val="Arial"/>
        <family val="0"/>
      </rPr>
      <t xml:space="preserve"> = Distância total entre as antenas (d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+ d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).</t>
    </r>
  </si>
  <si>
    <r>
      <t>K</t>
    </r>
    <r>
      <rPr>
        <sz val="10"/>
        <rFont val="Arial"/>
        <family val="0"/>
      </rPr>
      <t xml:space="preserve"> = Constante. K = 1 para desobstrução de 100% do raio da zona de Fresnel.</t>
    </r>
  </si>
  <si>
    <r>
      <t>r</t>
    </r>
    <r>
      <rPr>
        <b/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= raio da zona de Fresnel em um dado ponto ( r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= 17,352*raiz[(d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*d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)/(f*d)] )</t>
    </r>
  </si>
  <si>
    <t xml:space="preserve">     Essa diferança tem de ser positiva para obter a desobstrução pretendida.</t>
  </si>
  <si>
    <r>
      <t>R</t>
    </r>
    <r>
      <rPr>
        <sz val="10"/>
        <rFont val="Arial"/>
        <family val="0"/>
      </rPr>
      <t xml:space="preserve"> = Raio da Terra (constante igual a 6.370.000 metros).</t>
    </r>
  </si>
  <si>
    <r>
      <t>Delta H</t>
    </r>
    <r>
      <rPr>
        <vertAlign val="subscript"/>
        <sz val="10"/>
        <rFont val="Arial"/>
        <family val="2"/>
      </rPr>
      <t>(k=0,7)</t>
    </r>
    <r>
      <rPr>
        <sz val="10"/>
        <rFont val="Arial"/>
        <family val="2"/>
      </rPr>
      <t xml:space="preserve"> - r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=</t>
    </r>
  </si>
  <si>
    <r>
      <t>Diferença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Delta H - r</t>
    </r>
    <r>
      <rPr>
        <b/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= representa a altura em que as antenas devem ser instaladas nos respectivos locais.</t>
    </r>
  </si>
  <si>
    <r>
      <t>K</t>
    </r>
    <r>
      <rPr>
        <sz val="10"/>
        <rFont val="Arial"/>
        <family val="0"/>
      </rPr>
      <t xml:space="preserve"> = Constante. K = 0,7 para desobstrução de 60% do raio da zona de Fresnel.</t>
    </r>
  </si>
  <si>
    <r>
      <t>60% de r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=</t>
    </r>
  </si>
  <si>
    <t xml:space="preserve">      Desobstrução de 100% de Fresnel</t>
  </si>
  <si>
    <t xml:space="preserve">     Desobstrução de 60% de Fresnel</t>
  </si>
  <si>
    <t xml:space="preserve">                                              r0 (raio da zona de fresnel em um dado ponto)</t>
  </si>
  <si>
    <t xml:space="preserve">                           Planilha para cálculo de Delta H (Distância da linha de visada ao obstáculo),</t>
  </si>
  <si>
    <r>
      <t>Delta H</t>
    </r>
    <r>
      <rPr>
        <sz val="10"/>
        <rFont val="Arial"/>
        <family val="0"/>
      </rPr>
      <t xml:space="preserve"> = Distância da linha de visada para o obstáculo Delta h = h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- d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*(h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-h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)/d -d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*d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/(2*K*R)-h</t>
    </r>
    <r>
      <rPr>
        <vertAlign val="subscript"/>
        <sz val="10"/>
        <rFont val="Arial"/>
        <family val="2"/>
      </rPr>
      <t>0</t>
    </r>
  </si>
  <si>
    <r>
      <t>f</t>
    </r>
    <r>
      <rPr>
        <sz val="10"/>
        <rFont val="Arial"/>
        <family val="2"/>
      </rPr>
      <t xml:space="preserve"> = Frequência central do canal de operação.</t>
    </r>
  </si>
  <si>
    <t>Entre com os valores indicados nos campos em vermelho abaixo:</t>
  </si>
  <si>
    <t xml:space="preserve">                          e a consequente altura de fixação de antenas pela diferença de Delta H e r0.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</si>
</sst>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</numFmts>
  <fonts count="5">
    <font>
      <sz val="10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sz val="14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4" fontId="0" fillId="2" borderId="1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0" fontId="0" fillId="3" borderId="0" xfId="0" applyFill="1" applyAlignment="1" applyProtection="1">
      <alignment wrapText="1"/>
      <protection locked="0"/>
    </xf>
    <xf numFmtId="0" fontId="0" fillId="3" borderId="0" xfId="0" applyFill="1" applyAlignment="1" applyProtection="1">
      <alignment/>
      <protection locked="0"/>
    </xf>
    <xf numFmtId="0" fontId="1" fillId="3" borderId="0" xfId="0" applyFont="1" applyFill="1" applyAlignment="1" applyProtection="1">
      <alignment horizontal="left"/>
      <protection locked="0"/>
    </xf>
    <xf numFmtId="0" fontId="1" fillId="3" borderId="0" xfId="0" applyFont="1" applyFill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0" fillId="3" borderId="0" xfId="0" applyFill="1" applyBorder="1" applyAlignment="1" applyProtection="1">
      <alignment/>
      <protection locked="0"/>
    </xf>
    <xf numFmtId="4" fontId="0" fillId="3" borderId="0" xfId="0" applyNumberFormat="1" applyFill="1" applyBorder="1" applyAlignment="1" applyProtection="1">
      <alignment/>
      <protection locked="0"/>
    </xf>
    <xf numFmtId="0" fontId="0" fillId="4" borderId="4" xfId="0" applyFill="1" applyBorder="1" applyAlignment="1" applyProtection="1">
      <alignment/>
      <protection locked="0"/>
    </xf>
    <xf numFmtId="4" fontId="0" fillId="4" borderId="5" xfId="0" applyNumberFormat="1" applyFill="1" applyBorder="1" applyAlignment="1" applyProtection="1">
      <alignment/>
      <protection locked="0"/>
    </xf>
    <xf numFmtId="0" fontId="1" fillId="3" borderId="0" xfId="0" applyFont="1" applyFill="1" applyAlignment="1" applyProtection="1">
      <alignment/>
      <protection locked="0"/>
    </xf>
    <xf numFmtId="0" fontId="0" fillId="5" borderId="2" xfId="0" applyFill="1" applyBorder="1" applyAlignment="1" applyProtection="1">
      <alignment/>
      <protection locked="0"/>
    </xf>
    <xf numFmtId="4" fontId="0" fillId="5" borderId="1" xfId="0" applyNumberFormat="1" applyFill="1" applyBorder="1" applyAlignment="1" applyProtection="1">
      <alignment/>
      <protection locked="0"/>
    </xf>
    <xf numFmtId="0" fontId="0" fillId="4" borderId="3" xfId="0" applyFill="1" applyBorder="1" applyAlignment="1" applyProtection="1">
      <alignment/>
      <protection locked="0"/>
    </xf>
    <xf numFmtId="4" fontId="0" fillId="4" borderId="6" xfId="0" applyNumberFormat="1" applyFill="1" applyBorder="1" applyAlignment="1" applyProtection="1">
      <alignment/>
      <protection locked="0"/>
    </xf>
    <xf numFmtId="0" fontId="1" fillId="3" borderId="0" xfId="0" applyFont="1" applyFill="1" applyAlignment="1" applyProtection="1">
      <alignment wrapText="1"/>
      <protection locked="0"/>
    </xf>
    <xf numFmtId="0" fontId="0" fillId="3" borderId="0" xfId="0" applyFont="1" applyFill="1" applyAlignment="1" applyProtection="1">
      <alignment wrapText="1"/>
      <protection locked="0"/>
    </xf>
    <xf numFmtId="0" fontId="1" fillId="0" borderId="7" xfId="0" applyFont="1" applyBorder="1" applyAlignment="1" applyProtection="1">
      <alignment/>
      <protection locked="0"/>
    </xf>
    <xf numFmtId="0" fontId="1" fillId="0" borderId="8" xfId="0" applyFont="1" applyBorder="1" applyAlignment="1" applyProtection="1">
      <alignment/>
      <protection locked="0"/>
    </xf>
    <xf numFmtId="0" fontId="4" fillId="6" borderId="9" xfId="0" applyFont="1" applyFill="1" applyBorder="1" applyAlignment="1" applyProtection="1">
      <alignment horizontal="left" wrapText="1"/>
      <protection locked="0"/>
    </xf>
    <xf numFmtId="0" fontId="4" fillId="6" borderId="10" xfId="0" applyFont="1" applyFill="1" applyBorder="1" applyAlignment="1" applyProtection="1">
      <alignment horizontal="left" wrapText="1"/>
      <protection locked="0"/>
    </xf>
    <xf numFmtId="0" fontId="4" fillId="6" borderId="0" xfId="0" applyFont="1" applyFill="1" applyBorder="1" applyAlignment="1" applyProtection="1">
      <alignment horizontal="left" wrapText="1"/>
      <protection locked="0"/>
    </xf>
    <xf numFmtId="0" fontId="4" fillId="6" borderId="11" xfId="0" applyFont="1" applyFill="1" applyBorder="1" applyAlignment="1" applyProtection="1">
      <alignment horizontal="left" wrapText="1"/>
      <protection locked="0"/>
    </xf>
    <xf numFmtId="0" fontId="4" fillId="6" borderId="12" xfId="0" applyFont="1" applyFill="1" applyBorder="1" applyAlignment="1" applyProtection="1">
      <alignment horizontal="left" wrapText="1"/>
      <protection locked="0"/>
    </xf>
    <xf numFmtId="0" fontId="4" fillId="6" borderId="13" xfId="0" applyFont="1" applyFill="1" applyBorder="1" applyAlignment="1" applyProtection="1">
      <alignment horizontal="left" wrapText="1"/>
      <protection locked="0"/>
    </xf>
    <xf numFmtId="0" fontId="4" fillId="6" borderId="14" xfId="0" applyFont="1" applyFill="1" applyBorder="1" applyAlignment="1" applyProtection="1">
      <alignment horizontal="left"/>
      <protection locked="0"/>
    </xf>
    <xf numFmtId="0" fontId="4" fillId="6" borderId="15" xfId="0" applyFont="1" applyFill="1" applyBorder="1" applyAlignment="1" applyProtection="1">
      <alignment horizontal="left"/>
      <protection locked="0"/>
    </xf>
    <xf numFmtId="0" fontId="4" fillId="6" borderId="16" xfId="0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/>
      <protection locked="0"/>
    </xf>
    <xf numFmtId="170" fontId="0" fillId="7" borderId="17" xfId="0" applyNumberFormat="1" applyFill="1" applyBorder="1" applyAlignment="1" applyProtection="1">
      <alignment/>
      <protection locked="0"/>
    </xf>
    <xf numFmtId="4" fontId="0" fillId="7" borderId="5" xfId="0" applyNumberFormat="1" applyFill="1" applyBorder="1" applyAlignment="1" applyProtection="1">
      <alignment/>
      <protection locked="0"/>
    </xf>
    <xf numFmtId="4" fontId="0" fillId="7" borderId="1" xfId="0" applyNumberFormat="1" applyFill="1" applyBorder="1" applyAlignment="1" applyProtection="1">
      <alignment/>
      <protection locked="0"/>
    </xf>
    <xf numFmtId="0" fontId="4" fillId="3" borderId="0" xfId="0" applyFont="1" applyFill="1" applyBorder="1" applyAlignment="1" applyProtection="1">
      <alignment horizontal="left"/>
      <protection locked="0"/>
    </xf>
    <xf numFmtId="0" fontId="4" fillId="3" borderId="0" xfId="0" applyFont="1" applyFill="1" applyBorder="1" applyAlignment="1" applyProtection="1">
      <alignment horizontal="left" wrapText="1"/>
      <protection locked="0"/>
    </xf>
    <xf numFmtId="0" fontId="0" fillId="7" borderId="18" xfId="0" applyFill="1" applyBorder="1" applyAlignment="1" applyProtection="1">
      <alignment/>
      <protection locked="0"/>
    </xf>
    <xf numFmtId="0" fontId="0" fillId="7" borderId="4" xfId="0" applyFill="1" applyBorder="1" applyAlignment="1" applyProtection="1">
      <alignment/>
      <protection locked="0"/>
    </xf>
    <xf numFmtId="0" fontId="0" fillId="7" borderId="2" xfId="0" applyFill="1" applyBorder="1" applyAlignment="1" applyProtection="1">
      <alignment/>
      <protection locked="0"/>
    </xf>
    <xf numFmtId="4" fontId="0" fillId="2" borderId="6" xfId="0" applyNumberFormat="1" applyFill="1" applyBorder="1" applyAlignment="1" applyProtection="1">
      <alignment/>
      <protection locked="0"/>
    </xf>
    <xf numFmtId="0" fontId="1" fillId="3" borderId="0" xfId="0" applyFont="1" applyFill="1" applyAlignment="1" applyProtection="1">
      <alignment horizontal="left"/>
      <protection locked="0"/>
    </xf>
    <xf numFmtId="0" fontId="0" fillId="3" borderId="0" xfId="0" applyFont="1" applyFill="1" applyAlignment="1" applyProtection="1">
      <alignment horizontal="left"/>
      <protection locked="0"/>
    </xf>
    <xf numFmtId="0" fontId="0" fillId="3" borderId="0" xfId="0" applyFont="1" applyFill="1" applyBorder="1" applyAlignment="1" applyProtection="1">
      <alignment horizontal="center" wrapText="1"/>
      <protection locked="0"/>
    </xf>
    <xf numFmtId="0" fontId="1" fillId="3" borderId="0" xfId="0" applyFont="1" applyFill="1" applyBorder="1" applyAlignment="1" applyProtection="1">
      <alignment horizontal="center" wrapText="1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showGridLines="0" tabSelected="1" workbookViewId="0" topLeftCell="A1">
      <selection activeCell="B20" sqref="B20"/>
    </sheetView>
  </sheetViews>
  <sheetFormatPr defaultColWidth="9.140625" defaultRowHeight="12.75"/>
  <cols>
    <col min="1" max="1" width="24.57421875" style="2" customWidth="1"/>
    <col min="2" max="2" width="11.7109375" style="2" bestFit="1" customWidth="1"/>
    <col min="3" max="3" width="3.57421875" style="2" customWidth="1"/>
    <col min="4" max="9" width="9.140625" style="2" customWidth="1"/>
    <col min="10" max="10" width="11.57421875" style="2" customWidth="1"/>
    <col min="11" max="11" width="9.421875" style="2" customWidth="1"/>
    <col min="12" max="16384" width="9.140625" style="2" customWidth="1"/>
  </cols>
  <sheetData>
    <row r="1" spans="1:13" ht="20.25" customHeight="1">
      <c r="A1" s="29" t="s">
        <v>30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</row>
    <row r="2" spans="1:13" ht="16.5" customHeight="1">
      <c r="A2" s="31" t="s">
        <v>29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6"/>
    </row>
    <row r="3" spans="1:13" ht="17.25" customHeight="1" thickBot="1">
      <c r="A3" s="30" t="s">
        <v>34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8"/>
    </row>
    <row r="4" spans="1:13" s="32" customFormat="1" ht="12.75" customHeight="1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12.75">
      <c r="A5" s="7" t="s">
        <v>33</v>
      </c>
      <c r="B5" s="5"/>
      <c r="C5" s="5"/>
      <c r="D5" s="7"/>
      <c r="E5" s="7"/>
      <c r="F5" s="7"/>
      <c r="G5" s="7"/>
      <c r="H5" s="7"/>
      <c r="I5" s="7"/>
      <c r="J5" s="3"/>
      <c r="K5" s="3"/>
      <c r="L5" s="3"/>
      <c r="M5" s="3"/>
    </row>
    <row r="6" spans="1:13" ht="13.5" thickBot="1">
      <c r="A6" s="5"/>
      <c r="B6" s="5"/>
      <c r="C6" s="5"/>
      <c r="D6" s="6"/>
      <c r="E6" s="6"/>
      <c r="F6" s="6"/>
      <c r="G6" s="6"/>
      <c r="H6" s="6"/>
      <c r="I6" s="6"/>
      <c r="J6" s="3"/>
      <c r="K6" s="3"/>
      <c r="L6" s="3"/>
      <c r="M6" s="3"/>
    </row>
    <row r="7" spans="1:13" ht="13.5" thickBot="1">
      <c r="A7" s="38" t="s">
        <v>8</v>
      </c>
      <c r="B7" s="33">
        <v>2.412</v>
      </c>
      <c r="C7" s="5"/>
      <c r="D7" s="42" t="s">
        <v>32</v>
      </c>
      <c r="E7" s="43"/>
      <c r="F7" s="43"/>
      <c r="G7" s="43"/>
      <c r="H7" s="43"/>
      <c r="I7" s="43"/>
      <c r="J7" s="3"/>
      <c r="K7" s="3"/>
      <c r="L7" s="3"/>
      <c r="M7" s="3"/>
    </row>
    <row r="8" spans="1:13" ht="13.5" thickBot="1">
      <c r="A8" s="5"/>
      <c r="B8" s="5"/>
      <c r="C8" s="5"/>
      <c r="D8" s="5"/>
      <c r="E8" s="5"/>
      <c r="F8" s="5"/>
      <c r="G8" s="3"/>
      <c r="H8" s="3"/>
      <c r="I8" s="3"/>
      <c r="J8" s="3"/>
      <c r="K8" s="3"/>
      <c r="L8" s="3"/>
      <c r="M8" s="3"/>
    </row>
    <row r="9" spans="1:13" ht="14.25">
      <c r="A9" s="39" t="s">
        <v>5</v>
      </c>
      <c r="B9" s="34">
        <v>350</v>
      </c>
      <c r="C9" s="3"/>
      <c r="D9" s="7" t="s">
        <v>13</v>
      </c>
      <c r="E9" s="5"/>
      <c r="F9" s="3"/>
      <c r="G9" s="3"/>
      <c r="H9" s="3"/>
      <c r="I9" s="3"/>
      <c r="J9" s="3"/>
      <c r="K9" s="3"/>
      <c r="L9" s="3"/>
      <c r="M9" s="3"/>
    </row>
    <row r="10" spans="1:13" ht="14.25">
      <c r="A10" s="40" t="s">
        <v>6</v>
      </c>
      <c r="B10" s="35">
        <v>280</v>
      </c>
      <c r="C10" s="3"/>
      <c r="D10" s="7" t="s">
        <v>14</v>
      </c>
      <c r="E10" s="5"/>
      <c r="F10" s="3"/>
      <c r="G10" s="3"/>
      <c r="H10" s="3"/>
      <c r="I10" s="3"/>
      <c r="J10" s="3"/>
      <c r="K10" s="3"/>
      <c r="L10" s="3"/>
      <c r="M10" s="3"/>
    </row>
    <row r="11" spans="1:13" ht="14.25">
      <c r="A11" s="40" t="s">
        <v>7</v>
      </c>
      <c r="B11" s="35">
        <v>310</v>
      </c>
      <c r="C11" s="3"/>
      <c r="D11" s="7" t="s">
        <v>15</v>
      </c>
      <c r="E11" s="5"/>
      <c r="F11" s="3"/>
      <c r="G11" s="3"/>
      <c r="H11" s="3"/>
      <c r="I11" s="3"/>
      <c r="J11" s="3"/>
      <c r="K11" s="3"/>
      <c r="L11" s="3"/>
      <c r="M11" s="3"/>
    </row>
    <row r="12" spans="1:13" ht="14.25">
      <c r="A12" s="40" t="s">
        <v>0</v>
      </c>
      <c r="B12" s="35">
        <v>5000</v>
      </c>
      <c r="C12" s="3"/>
      <c r="D12" s="7" t="s">
        <v>16</v>
      </c>
      <c r="E12" s="5"/>
      <c r="F12" s="3"/>
      <c r="G12" s="3"/>
      <c r="H12" s="3"/>
      <c r="I12" s="3"/>
      <c r="J12" s="3"/>
      <c r="K12" s="3"/>
      <c r="L12" s="3"/>
      <c r="M12" s="3"/>
    </row>
    <row r="13" spans="1:13" ht="14.25">
      <c r="A13" s="40" t="s">
        <v>1</v>
      </c>
      <c r="B13" s="35">
        <v>10000</v>
      </c>
      <c r="C13" s="3"/>
      <c r="D13" s="7" t="s">
        <v>17</v>
      </c>
      <c r="E13" s="5"/>
      <c r="F13" s="3"/>
      <c r="G13" s="3"/>
      <c r="H13" s="3"/>
      <c r="I13" s="3"/>
      <c r="J13" s="3"/>
      <c r="K13" s="3"/>
      <c r="L13" s="3"/>
      <c r="M13" s="3"/>
    </row>
    <row r="14" spans="1:13" ht="15.75">
      <c r="A14" s="8" t="s">
        <v>2</v>
      </c>
      <c r="B14" s="1">
        <f>B12+B13</f>
        <v>15000</v>
      </c>
      <c r="C14" s="3"/>
      <c r="D14" s="7" t="s">
        <v>18</v>
      </c>
      <c r="E14" s="5"/>
      <c r="F14" s="3"/>
      <c r="G14" s="3"/>
      <c r="H14" s="3"/>
      <c r="I14" s="3"/>
      <c r="J14" s="3"/>
      <c r="K14" s="3"/>
      <c r="L14" s="3"/>
      <c r="M14" s="3"/>
    </row>
    <row r="15" spans="1:13" ht="12.75">
      <c r="A15" s="8" t="s">
        <v>4</v>
      </c>
      <c r="B15" s="1">
        <v>1</v>
      </c>
      <c r="C15" s="3"/>
      <c r="D15" s="7" t="s">
        <v>19</v>
      </c>
      <c r="E15" s="5"/>
      <c r="F15" s="5"/>
      <c r="G15" s="5"/>
      <c r="H15" s="5"/>
      <c r="I15" s="5"/>
      <c r="J15" s="3"/>
      <c r="K15" s="3"/>
      <c r="L15" s="3"/>
      <c r="M15" s="3"/>
    </row>
    <row r="16" spans="1:13" ht="12.75">
      <c r="A16" s="8" t="s">
        <v>4</v>
      </c>
      <c r="B16" s="1">
        <v>0.7</v>
      </c>
      <c r="C16" s="3"/>
      <c r="D16" s="7" t="s">
        <v>25</v>
      </c>
      <c r="E16" s="5"/>
      <c r="F16" s="5"/>
      <c r="G16" s="5"/>
      <c r="H16" s="5"/>
      <c r="I16" s="5"/>
      <c r="J16" s="3"/>
      <c r="K16" s="3"/>
      <c r="L16" s="3"/>
      <c r="M16" s="3"/>
    </row>
    <row r="17" spans="1:13" ht="13.5" thickBot="1">
      <c r="A17" s="9" t="s">
        <v>3</v>
      </c>
      <c r="B17" s="41">
        <v>6370000</v>
      </c>
      <c r="C17" s="3"/>
      <c r="D17" s="7" t="s">
        <v>22</v>
      </c>
      <c r="E17" s="5"/>
      <c r="F17" s="5"/>
      <c r="G17" s="5"/>
      <c r="H17" s="5"/>
      <c r="I17" s="5"/>
      <c r="J17" s="3"/>
      <c r="K17" s="3"/>
      <c r="L17" s="3"/>
      <c r="M17" s="3"/>
    </row>
    <row r="18" spans="1:13" ht="13.5" thickBot="1">
      <c r="A18" s="10"/>
      <c r="B18" s="11"/>
      <c r="C18" s="3"/>
      <c r="D18" s="7"/>
      <c r="E18" s="5"/>
      <c r="F18" s="5"/>
      <c r="G18" s="5"/>
      <c r="H18" s="5"/>
      <c r="I18" s="5"/>
      <c r="J18" s="3"/>
      <c r="K18" s="3"/>
      <c r="L18" s="3"/>
      <c r="M18" s="3"/>
    </row>
    <row r="19" spans="1:13" ht="13.5" thickBot="1">
      <c r="A19" s="21" t="s">
        <v>27</v>
      </c>
      <c r="B19" s="22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5.75">
      <c r="A20" s="12" t="s">
        <v>9</v>
      </c>
      <c r="B20" s="13">
        <f>B9-B12*(B9-B10)/B14-B12*B13/(2*B15*B17)-B11</f>
        <v>12.742019884877038</v>
      </c>
      <c r="C20" s="3"/>
      <c r="D20" s="14" t="s">
        <v>31</v>
      </c>
      <c r="E20" s="3"/>
      <c r="F20" s="3"/>
      <c r="G20" s="3"/>
      <c r="H20" s="3"/>
      <c r="I20" s="3"/>
      <c r="J20" s="3"/>
      <c r="K20" s="3"/>
      <c r="L20" s="3"/>
      <c r="M20" s="3"/>
    </row>
    <row r="21" spans="1:13" ht="15.75">
      <c r="A21" s="15" t="s">
        <v>11</v>
      </c>
      <c r="B21" s="16">
        <f>17.352*SQRT(B12*B13/(B14*B7*1000))</f>
        <v>20.398595210630663</v>
      </c>
      <c r="C21" s="3"/>
      <c r="D21" s="14" t="s">
        <v>20</v>
      </c>
      <c r="E21" s="3"/>
      <c r="F21" s="3"/>
      <c r="G21" s="3"/>
      <c r="H21" s="3"/>
      <c r="I21" s="3"/>
      <c r="J21" s="3"/>
      <c r="K21" s="3"/>
      <c r="L21" s="3"/>
      <c r="M21" s="3"/>
    </row>
    <row r="22" spans="1:13" ht="16.5" thickBot="1">
      <c r="A22" s="17" t="s">
        <v>10</v>
      </c>
      <c r="B22" s="18">
        <f>B20-B21</f>
        <v>-7.656575325753625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2" s="3" customFormat="1" ht="13.5" thickBot="1">
      <c r="A23" s="10"/>
      <c r="B23" s="11"/>
    </row>
    <row r="24" spans="1:13" ht="15" thickBot="1">
      <c r="A24" s="21" t="s">
        <v>28</v>
      </c>
      <c r="B24" s="22"/>
      <c r="C24" s="3"/>
      <c r="D24" s="14" t="s">
        <v>24</v>
      </c>
      <c r="E24" s="3"/>
      <c r="F24" s="3"/>
      <c r="G24" s="3"/>
      <c r="H24" s="3"/>
      <c r="I24" s="3"/>
      <c r="J24" s="3"/>
      <c r="K24" s="3"/>
      <c r="L24" s="3"/>
      <c r="M24" s="3"/>
    </row>
    <row r="25" spans="1:13" ht="15.75">
      <c r="A25" s="12" t="s">
        <v>12</v>
      </c>
      <c r="B25" s="13">
        <f>B9-B12*(B9-B10)/B14-B12*B13/(2*B16*B17)-B11</f>
        <v>11.060028406967206</v>
      </c>
      <c r="C25" s="3"/>
      <c r="D25" s="3"/>
      <c r="E25" s="3"/>
      <c r="F25" s="3" t="s">
        <v>21</v>
      </c>
      <c r="G25" s="3"/>
      <c r="H25" s="3"/>
      <c r="I25" s="3"/>
      <c r="J25" s="3"/>
      <c r="K25" s="3"/>
      <c r="L25" s="3"/>
      <c r="M25" s="3"/>
    </row>
    <row r="26" spans="1:13" ht="14.25" customHeight="1">
      <c r="A26" s="15" t="s">
        <v>26</v>
      </c>
      <c r="B26" s="16">
        <f>0.6*B21</f>
        <v>12.239157126378398</v>
      </c>
      <c r="C26" s="3"/>
      <c r="D26" s="45"/>
      <c r="E26" s="45"/>
      <c r="F26" s="45"/>
      <c r="G26" s="45"/>
      <c r="H26" s="45"/>
      <c r="I26" s="45"/>
      <c r="J26" s="45"/>
      <c r="K26" s="45"/>
      <c r="L26" s="19"/>
      <c r="M26" s="19"/>
    </row>
    <row r="27" spans="1:13" ht="16.5" customHeight="1" thickBot="1">
      <c r="A27" s="17" t="s">
        <v>23</v>
      </c>
      <c r="B27" s="18">
        <f>B25-B26</f>
        <v>-1.1791287194111923</v>
      </c>
      <c r="C27" s="3"/>
      <c r="D27" s="44"/>
      <c r="E27" s="44"/>
      <c r="F27" s="44"/>
      <c r="G27" s="44"/>
      <c r="H27" s="44"/>
      <c r="I27" s="44"/>
      <c r="J27" s="44"/>
      <c r="K27" s="44"/>
      <c r="L27" s="20"/>
      <c r="M27" s="20"/>
    </row>
    <row r="28" spans="1:13" ht="12.75">
      <c r="A28" s="3"/>
      <c r="B28" s="3"/>
      <c r="C28" s="3"/>
      <c r="D28" s="4"/>
      <c r="E28" s="4"/>
      <c r="F28" s="4"/>
      <c r="G28" s="4"/>
      <c r="H28" s="4"/>
      <c r="I28" s="4"/>
      <c r="J28" s="3"/>
      <c r="K28" s="3"/>
      <c r="L28" s="3"/>
      <c r="M28" s="3"/>
    </row>
    <row r="29" spans="1:13" ht="12.75">
      <c r="A29" s="3"/>
      <c r="B29" s="3"/>
      <c r="C29" s="3"/>
      <c r="D29" s="4"/>
      <c r="E29" s="4"/>
      <c r="F29" s="4"/>
      <c r="G29" s="4"/>
      <c r="H29" s="4"/>
      <c r="I29" s="4"/>
      <c r="J29" s="3"/>
      <c r="K29" s="3"/>
      <c r="L29" s="3"/>
      <c r="M29" s="3"/>
    </row>
    <row r="30" spans="1:13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</sheetData>
  <sheetProtection/>
  <protectedRanges>
    <protectedRange sqref="B18 B7" name="Intervalo3"/>
    <protectedRange sqref="B15:B16" name="Intervalo2"/>
    <protectedRange sqref="B9:B13" name="Intervalo1"/>
  </protectedRanges>
  <mergeCells count="3">
    <mergeCell ref="D7:I7"/>
    <mergeCell ref="D27:K27"/>
    <mergeCell ref="D26:K26"/>
  </mergeCells>
  <printOptions/>
  <pageMargins left="0.75" right="0.75" top="1" bottom="1" header="0.492125985" footer="0.49212598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Arthur Roberto  Santos Junior</dc:creator>
  <cp:keywords/>
  <dc:description/>
  <cp:lastModifiedBy>great</cp:lastModifiedBy>
  <dcterms:created xsi:type="dcterms:W3CDTF">2006-09-22T01:12:10Z</dcterms:created>
  <dcterms:modified xsi:type="dcterms:W3CDTF">2008-07-04T15:20:57Z</dcterms:modified>
  <cp:category/>
  <cp:version/>
  <cp:contentType/>
  <cp:contentStatus/>
</cp:coreProperties>
</file>